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12" i="1" l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M12" i="1"/>
  <c r="L12" i="1"/>
  <c r="K12" i="1"/>
  <c r="J12" i="1"/>
  <c r="I12" i="1"/>
  <c r="H12" i="1"/>
  <c r="H16" i="1"/>
  <c r="G12" i="1"/>
  <c r="G16" i="1"/>
  <c r="G19" i="1" s="1"/>
  <c r="F12" i="1"/>
  <c r="F16" i="1" s="1"/>
  <c r="E12" i="1"/>
  <c r="E16" i="1" s="1"/>
  <c r="O5" i="1"/>
  <c r="O4" i="1"/>
  <c r="O12" i="1" s="1"/>
  <c r="I16" i="1"/>
  <c r="I19" i="1"/>
  <c r="H19" i="1"/>
  <c r="D13" i="1"/>
  <c r="F19" i="1" l="1"/>
  <c r="K16" i="1"/>
  <c r="O16" i="1"/>
  <c r="O19" i="1" s="1"/>
  <c r="N19" i="1" s="1"/>
  <c r="N12" i="1"/>
  <c r="N16" i="1" s="1"/>
  <c r="E19" i="1"/>
  <c r="L16" i="1"/>
  <c r="M16" i="1"/>
  <c r="M19" i="1" l="1"/>
  <c r="L19" i="1"/>
  <c r="K19" i="1"/>
</calcChain>
</file>

<file path=xl/sharedStrings.xml><?xml version="1.0" encoding="utf-8"?>
<sst xmlns="http://schemas.openxmlformats.org/spreadsheetml/2006/main" count="82" uniqueCount="59">
  <si>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</si>
  <si>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</si>
  <si>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</si>
  <si>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</si>
  <si>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</si>
  <si>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</si>
  <si>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</si>
  <si>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</si>
  <si>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</si>
  <si>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</si>
  <si>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</si>
  <si>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</si>
  <si>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</si>
  <si>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</si>
  <si>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</si>
  <si>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</si>
  <si>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</si>
  <si>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</si>
  <si>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</si>
  <si>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</si>
  <si>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</si>
  <si>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</si>
  <si>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</si>
  <si>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</si>
  <si>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</si>
  <si>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</si>
  <si>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</si>
  <si>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</si>
  <si>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</si>
  <si>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</si>
  <si>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</si>
  <si>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</si>
  <si>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</si>
  <si>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</si>
  <si>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</si>
  <si>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1.  ottelu</t>
  </si>
  <si>
    <t>Lyöty juoksu</t>
  </si>
  <si>
    <t>Tuotu juoksu</t>
  </si>
  <si>
    <t>Kunnari</t>
  </si>
  <si>
    <t>K - %</t>
  </si>
  <si>
    <t>PeTo-Jussit</t>
  </si>
  <si>
    <t>Saija Siltala</t>
  </si>
  <si>
    <t>10.05. 2011  Kirittäret - PeTo-Jussit  2-0  (3-2, 2-0)</t>
  </si>
  <si>
    <t xml:space="preserve">  17 v   8 kk 17 pv</t>
  </si>
  <si>
    <t>9.</t>
  </si>
  <si>
    <t>23.8.1993   Ilmajoki</t>
  </si>
  <si>
    <t>Seurat</t>
  </si>
  <si>
    <t>IK = Ilmajoen Kisailijat  (1921),  kasvattajaseura</t>
  </si>
  <si>
    <t>PeTo-Jussit = PeTo-Jussit, Seinäjoki  (2004)</t>
  </si>
  <si>
    <t>11.</t>
  </si>
  <si>
    <t>10.  ottelu</t>
  </si>
  <si>
    <t>05.06. 2012  Lukko - PeTo-Jussit  2-0  (6-0, 9-4)</t>
  </si>
  <si>
    <t xml:space="preserve">  18 v   9 kk 13 pv</t>
  </si>
  <si>
    <t>JaJa</t>
  </si>
  <si>
    <t>suomensarja</t>
  </si>
  <si>
    <t>JaJa = Jalasjärven Jalas  (1914)</t>
  </si>
  <si>
    <t>NJ</t>
  </si>
  <si>
    <t>NJ = Nurmon Jymy  (1925)</t>
  </si>
  <si>
    <t>ykköspesis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</si>
</sst>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165" fontId="2" fillId="8" borderId="3" xfId="0" applyNumberFormat="1" applyFont="1" applyFill="1" applyBorder="1" applyAlignment="1">
      <alignment horizontal="center"/>
    </xf>
    <xf numFmtId="0" fontId="2" fillId="8" borderId="4" xfId="0" applyFont="1" applyFill="1" applyBorder="1"/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1" fontId="2" fillId="9" borderId="3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1" quotePrefix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9" customWidth="1"/>
    <col min="4" max="4" width="13.5703125" style="80" customWidth="1"/>
    <col min="5" max="12" width="5.7109375" style="80" customWidth="1"/>
    <col min="13" max="13" width="6.28515625" style="80" customWidth="1"/>
    <col min="14" max="14" width="8.28515625" style="80" customWidth="1"/>
    <col min="15" max="15" width="0.5703125" style="80" customWidth="1"/>
    <col min="16" max="23" width="5.7109375" style="8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9" s="10" customFormat="1" ht="15" customHeight="1" x14ac:dyDescent="0.25">
      <c r="A1" s="1"/>
      <c r="B1" s="2" t="s">
        <v>41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5"/>
      <c r="N1" s="7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9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9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9" ht="15" customHeight="1" x14ac:dyDescent="0.2">
      <c r="A4" s="1"/>
      <c r="B4" s="27">
        <v>2011</v>
      </c>
      <c r="C4" s="27" t="s">
        <v>44</v>
      </c>
      <c r="D4" s="28" t="s">
        <v>40</v>
      </c>
      <c r="E4" s="27">
        <v>4</v>
      </c>
      <c r="F4" s="27">
        <v>0</v>
      </c>
      <c r="G4" s="27">
        <v>0</v>
      </c>
      <c r="H4" s="27">
        <v>0</v>
      </c>
      <c r="I4" s="27">
        <v>1</v>
      </c>
      <c r="J4" s="27">
        <v>0</v>
      </c>
      <c r="K4" s="27">
        <v>1</v>
      </c>
      <c r="L4" s="27">
        <v>0</v>
      </c>
      <c r="M4" s="27">
        <v>0</v>
      </c>
      <c r="N4" s="29">
        <v>0.2</v>
      </c>
      <c r="O4" s="30">
        <f>PRODUCT(I4/N4)</f>
        <v>5</v>
      </c>
      <c r="P4" s="27"/>
      <c r="Q4" s="27"/>
      <c r="R4" s="27"/>
      <c r="S4" s="27"/>
      <c r="T4" s="27"/>
      <c r="U4" s="31"/>
      <c r="V4" s="31"/>
      <c r="W4" s="31"/>
      <c r="X4" s="31"/>
      <c r="Y4" s="31"/>
      <c r="Z4" s="27"/>
      <c r="AA4" s="27"/>
      <c r="AB4" s="32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9" ht="15" customHeight="1" x14ac:dyDescent="0.2">
      <c r="A5" s="1"/>
      <c r="B5" s="27">
        <v>2012</v>
      </c>
      <c r="C5" s="27" t="s">
        <v>49</v>
      </c>
      <c r="D5" s="28" t="s">
        <v>40</v>
      </c>
      <c r="E5" s="27">
        <v>15</v>
      </c>
      <c r="F5" s="27">
        <v>0</v>
      </c>
      <c r="G5" s="27">
        <v>1</v>
      </c>
      <c r="H5" s="27">
        <v>0</v>
      </c>
      <c r="I5" s="27">
        <v>10</v>
      </c>
      <c r="J5" s="27">
        <v>5</v>
      </c>
      <c r="K5" s="27">
        <v>3</v>
      </c>
      <c r="L5" s="27">
        <v>1</v>
      </c>
      <c r="M5" s="27">
        <v>1</v>
      </c>
      <c r="N5" s="29">
        <v>0.32300000000000001</v>
      </c>
      <c r="O5" s="30">
        <f>PRODUCT(I5/N5)</f>
        <v>30.959752321981423</v>
      </c>
      <c r="P5" s="27"/>
      <c r="Q5" s="27"/>
      <c r="R5" s="27"/>
      <c r="S5" s="27"/>
      <c r="T5" s="27"/>
      <c r="U5" s="31"/>
      <c r="V5" s="31"/>
      <c r="W5" s="31"/>
      <c r="X5" s="31"/>
      <c r="Y5" s="31"/>
      <c r="Z5" s="27"/>
      <c r="AA5" s="27"/>
      <c r="AB5" s="32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9" ht="15" customHeight="1" x14ac:dyDescent="0.2">
      <c r="A6" s="1"/>
      <c r="B6" s="81">
        <v>2013</v>
      </c>
      <c r="C6" s="81"/>
      <c r="D6" s="82" t="s">
        <v>53</v>
      </c>
      <c r="E6" s="81"/>
      <c r="F6" s="83" t="s">
        <v>54</v>
      </c>
      <c r="G6" s="81"/>
      <c r="H6" s="81"/>
      <c r="I6" s="81"/>
      <c r="J6" s="81"/>
      <c r="K6" s="81"/>
      <c r="L6" s="81"/>
      <c r="M6" s="81"/>
      <c r="N6" s="84"/>
      <c r="O6" s="30"/>
      <c r="P6" s="27"/>
      <c r="Q6" s="27"/>
      <c r="R6" s="27"/>
      <c r="S6" s="27"/>
      <c r="T6" s="27"/>
      <c r="U6" s="31"/>
      <c r="V6" s="31"/>
      <c r="W6" s="31"/>
      <c r="X6" s="31"/>
      <c r="Y6" s="31"/>
      <c r="Z6" s="27"/>
      <c r="AA6" s="27"/>
      <c r="AB6" s="27"/>
      <c r="AC6" s="27"/>
      <c r="AD6" s="27"/>
      <c r="AE6" s="27"/>
      <c r="AF6" s="14"/>
      <c r="AG6" s="24"/>
      <c r="AH6" s="24"/>
      <c r="AI6" s="9"/>
      <c r="AJ6" s="9"/>
      <c r="AK6" s="9"/>
      <c r="AL6" s="9"/>
      <c r="AM6" s="9"/>
    </row>
    <row r="7" spans="1:39" ht="15" customHeight="1" x14ac:dyDescent="0.2">
      <c r="A7" s="1"/>
      <c r="B7" s="27">
        <v>2014</v>
      </c>
      <c r="C7" s="27"/>
      <c r="D7" s="28"/>
      <c r="E7" s="27"/>
      <c r="F7" s="32"/>
      <c r="G7" s="27"/>
      <c r="H7" s="27"/>
      <c r="I7" s="27"/>
      <c r="J7" s="27"/>
      <c r="K7" s="27"/>
      <c r="L7" s="27"/>
      <c r="M7" s="27"/>
      <c r="N7" s="29"/>
      <c r="O7" s="30"/>
      <c r="P7" s="27"/>
      <c r="Q7" s="27"/>
      <c r="R7" s="27"/>
      <c r="S7" s="27"/>
      <c r="T7" s="27"/>
      <c r="U7" s="31"/>
      <c r="V7" s="31"/>
      <c r="W7" s="31"/>
      <c r="X7" s="31"/>
      <c r="Y7" s="31"/>
      <c r="Z7" s="27"/>
      <c r="AA7" s="27"/>
      <c r="AB7" s="27"/>
      <c r="AC7" s="27"/>
      <c r="AD7" s="27"/>
      <c r="AE7" s="27"/>
      <c r="AF7" s="14"/>
      <c r="AG7" s="24"/>
      <c r="AH7" s="24"/>
      <c r="AI7" s="9"/>
      <c r="AJ7" s="9"/>
      <c r="AK7" s="9"/>
      <c r="AL7" s="9"/>
      <c r="AM7" s="9"/>
    </row>
    <row r="8" spans="1:39" ht="15" customHeight="1" x14ac:dyDescent="0.2">
      <c r="A8" s="1"/>
      <c r="B8" s="27">
        <v>2015</v>
      </c>
      <c r="C8" s="27"/>
      <c r="D8" s="28"/>
      <c r="E8" s="27"/>
      <c r="F8" s="32"/>
      <c r="G8" s="27"/>
      <c r="H8" s="27"/>
      <c r="I8" s="27"/>
      <c r="J8" s="27"/>
      <c r="K8" s="27"/>
      <c r="L8" s="27"/>
      <c r="M8" s="27"/>
      <c r="N8" s="29"/>
      <c r="O8" s="30"/>
      <c r="P8" s="27"/>
      <c r="Q8" s="27"/>
      <c r="R8" s="27"/>
      <c r="S8" s="27"/>
      <c r="T8" s="27"/>
      <c r="U8" s="31"/>
      <c r="V8" s="31"/>
      <c r="W8" s="31"/>
      <c r="X8" s="31"/>
      <c r="Y8" s="31"/>
      <c r="Z8" s="27"/>
      <c r="AA8" s="27"/>
      <c r="AB8" s="27"/>
      <c r="AC8" s="27"/>
      <c r="AD8" s="27"/>
      <c r="AE8" s="27"/>
      <c r="AF8" s="14"/>
      <c r="AG8" s="24"/>
      <c r="AH8" s="24"/>
      <c r="AI8" s="9"/>
      <c r="AJ8" s="9"/>
      <c r="AK8" s="9"/>
      <c r="AL8" s="9"/>
      <c r="AM8" s="9"/>
    </row>
    <row r="9" spans="1:39" ht="15" customHeight="1" x14ac:dyDescent="0.2">
      <c r="A9" s="1"/>
      <c r="B9" s="81">
        <v>2016</v>
      </c>
      <c r="C9" s="81"/>
      <c r="D9" s="85" t="s">
        <v>56</v>
      </c>
      <c r="E9" s="81"/>
      <c r="F9" s="83" t="s">
        <v>54</v>
      </c>
      <c r="G9" s="81"/>
      <c r="H9" s="81"/>
      <c r="I9" s="81"/>
      <c r="J9" s="81"/>
      <c r="K9" s="81"/>
      <c r="L9" s="81"/>
      <c r="M9" s="81"/>
      <c r="N9" s="84"/>
      <c r="O9" s="30"/>
      <c r="P9" s="27"/>
      <c r="Q9" s="27"/>
      <c r="R9" s="27"/>
      <c r="S9" s="27"/>
      <c r="T9" s="27"/>
      <c r="U9" s="31"/>
      <c r="V9" s="31"/>
      <c r="W9" s="31"/>
      <c r="X9" s="31"/>
      <c r="Y9" s="31"/>
      <c r="Z9" s="27"/>
      <c r="AA9" s="27"/>
      <c r="AB9" s="27"/>
      <c r="AC9" s="27"/>
      <c r="AD9" s="27"/>
      <c r="AE9" s="27"/>
      <c r="AF9" s="14"/>
      <c r="AG9" s="24"/>
      <c r="AH9" s="24"/>
      <c r="AI9" s="9"/>
      <c r="AJ9" s="9"/>
      <c r="AK9" s="9"/>
      <c r="AL9" s="9"/>
      <c r="AM9" s="9"/>
    </row>
    <row r="10" spans="1:39" ht="15" customHeight="1" x14ac:dyDescent="0.2">
      <c r="A10" s="1"/>
      <c r="B10" s="86">
        <v>2017</v>
      </c>
      <c r="C10" s="86"/>
      <c r="D10" s="87" t="s">
        <v>56</v>
      </c>
      <c r="E10" s="88"/>
      <c r="F10" s="89" t="s">
        <v>58</v>
      </c>
      <c r="G10" s="90"/>
      <c r="H10" s="91"/>
      <c r="I10" s="86"/>
      <c r="J10" s="86"/>
      <c r="K10" s="86"/>
      <c r="L10" s="86"/>
      <c r="M10" s="86"/>
      <c r="N10" s="92"/>
      <c r="O10" s="30"/>
      <c r="P10" s="27"/>
      <c r="Q10" s="27"/>
      <c r="R10" s="27"/>
      <c r="S10" s="27"/>
      <c r="T10" s="27"/>
      <c r="U10" s="31"/>
      <c r="V10" s="31"/>
      <c r="W10" s="31"/>
      <c r="X10" s="31"/>
      <c r="Y10" s="31"/>
      <c r="Z10" s="27"/>
      <c r="AA10" s="27"/>
      <c r="AB10" s="27"/>
      <c r="AC10" s="27"/>
      <c r="AD10" s="27"/>
      <c r="AE10" s="27"/>
      <c r="AF10" s="14"/>
      <c r="AG10" s="24"/>
      <c r="AH10" s="24"/>
      <c r="AI10" s="9"/>
      <c r="AJ10" s="9"/>
      <c r="AK10" s="9"/>
      <c r="AL10" s="9"/>
      <c r="AM10" s="9"/>
    </row>
    <row r="11" spans="1:39" ht="15" customHeight="1" x14ac:dyDescent="0.2">
      <c r="A11" s="1"/>
      <c r="B11" s="86">
        <v>2018</v>
      </c>
      <c r="C11" s="86"/>
      <c r="D11" s="87" t="s">
        <v>56</v>
      </c>
      <c r="E11" s="88"/>
      <c r="F11" s="89" t="s">
        <v>58</v>
      </c>
      <c r="G11" s="90"/>
      <c r="H11" s="91"/>
      <c r="I11" s="86"/>
      <c r="J11" s="86"/>
      <c r="K11" s="86"/>
      <c r="L11" s="86"/>
      <c r="M11" s="86"/>
      <c r="N11" s="92"/>
      <c r="O11" s="30"/>
      <c r="P11" s="27"/>
      <c r="Q11" s="27"/>
      <c r="R11" s="27"/>
      <c r="S11" s="27"/>
      <c r="T11" s="27"/>
      <c r="U11" s="31"/>
      <c r="V11" s="31"/>
      <c r="W11" s="31"/>
      <c r="X11" s="31"/>
      <c r="Y11" s="31"/>
      <c r="Z11" s="27"/>
      <c r="AA11" s="27"/>
      <c r="AB11" s="27"/>
      <c r="AC11" s="27"/>
      <c r="AD11" s="27"/>
      <c r="AE11" s="27"/>
      <c r="AF11" s="14"/>
      <c r="AG11" s="24"/>
      <c r="AH11" s="24"/>
      <c r="AI11" s="9"/>
      <c r="AJ11" s="9"/>
      <c r="AK11" s="9"/>
      <c r="AL11" s="9"/>
      <c r="AM11" s="9"/>
    </row>
    <row r="12" spans="1:39" ht="15" customHeight="1" x14ac:dyDescent="0.2">
      <c r="A12" s="1"/>
      <c r="B12" s="17" t="s">
        <v>9</v>
      </c>
      <c r="C12" s="18"/>
      <c r="D12" s="16"/>
      <c r="E12" s="19">
        <f>SUM(E4:E6)</f>
        <v>19</v>
      </c>
      <c r="F12" s="19">
        <f t="shared" ref="F12:M12" si="0">SUM(F4:F6)</f>
        <v>0</v>
      </c>
      <c r="G12" s="19">
        <f t="shared" si="0"/>
        <v>1</v>
      </c>
      <c r="H12" s="19">
        <f t="shared" si="0"/>
        <v>0</v>
      </c>
      <c r="I12" s="19">
        <f t="shared" si="0"/>
        <v>11</v>
      </c>
      <c r="J12" s="19">
        <f t="shared" si="0"/>
        <v>5</v>
      </c>
      <c r="K12" s="19">
        <f t="shared" si="0"/>
        <v>4</v>
      </c>
      <c r="L12" s="19">
        <f t="shared" si="0"/>
        <v>1</v>
      </c>
      <c r="M12" s="19">
        <f t="shared" si="0"/>
        <v>1</v>
      </c>
      <c r="N12" s="33">
        <f>PRODUCT(I12/O12)</f>
        <v>0.30589754627636673</v>
      </c>
      <c r="O12" s="34">
        <f t="shared" ref="O12:AE12" si="1">SUM(O4:O6)</f>
        <v>35.959752321981426</v>
      </c>
      <c r="P12" s="19">
        <f t="shared" si="1"/>
        <v>0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0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9" ht="15" customHeight="1" x14ac:dyDescent="0.2">
      <c r="A13" s="1"/>
      <c r="B13" s="28" t="s">
        <v>2</v>
      </c>
      <c r="C13" s="35"/>
      <c r="D13" s="36">
        <f>SUM(F12:H12)+((I12-F12-G12)/3)+(E12/3)+(Z12*25)+(AA12*25)+(AB12*10)+(AC12*25)+(AD12*20)+(AE12*15)</f>
        <v>10.666666666666668</v>
      </c>
      <c r="E13" s="1"/>
      <c r="F13" s="1"/>
      <c r="G13" s="1"/>
      <c r="H13" s="1"/>
      <c r="I13" s="1"/>
      <c r="J13" s="1"/>
      <c r="K13" s="1"/>
      <c r="L13" s="1"/>
      <c r="M13" s="1"/>
      <c r="N13" s="37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8"/>
      <c r="AE13" s="1"/>
      <c r="AF13" s="1"/>
      <c r="AG13" s="24"/>
      <c r="AH13" s="9"/>
      <c r="AI13" s="9"/>
      <c r="AJ13" s="9"/>
      <c r="AK13" s="9"/>
      <c r="AL13" s="9"/>
    </row>
    <row r="14" spans="1:39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7"/>
      <c r="O14" s="39"/>
      <c r="P14" s="1"/>
      <c r="Q14" s="40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41"/>
      <c r="AG14" s="24"/>
      <c r="AH14" s="9"/>
      <c r="AI14" s="9"/>
      <c r="AJ14" s="9"/>
      <c r="AK14" s="9"/>
      <c r="AL14" s="9"/>
    </row>
    <row r="15" spans="1:39" s="10" customFormat="1" ht="15" customHeight="1" x14ac:dyDescent="0.25">
      <c r="A15" s="1"/>
      <c r="B15" s="23" t="s">
        <v>16</v>
      </c>
      <c r="C15" s="42"/>
      <c r="D15" s="42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3" t="s">
        <v>39</v>
      </c>
      <c r="O15" s="25"/>
      <c r="P15" s="43" t="s">
        <v>33</v>
      </c>
      <c r="Q15" s="13"/>
      <c r="R15" s="13"/>
      <c r="S15" s="13"/>
      <c r="T15" s="44"/>
      <c r="U15" s="44"/>
      <c r="V15" s="44"/>
      <c r="W15" s="44"/>
      <c r="X15" s="44"/>
      <c r="Y15" s="13"/>
      <c r="Z15" s="13"/>
      <c r="AA15" s="13"/>
      <c r="AB15" s="13"/>
      <c r="AC15" s="13"/>
      <c r="AD15" s="13"/>
      <c r="AE15" s="13"/>
      <c r="AF15" s="45"/>
      <c r="AG15" s="24"/>
      <c r="AH15" s="9"/>
      <c r="AI15" s="9"/>
      <c r="AJ15" s="9"/>
      <c r="AK15" s="9"/>
      <c r="AL15" s="9"/>
    </row>
    <row r="16" spans="1:39" ht="15" customHeight="1" x14ac:dyDescent="0.2">
      <c r="A16" s="1"/>
      <c r="B16" s="43" t="s">
        <v>17</v>
      </c>
      <c r="C16" s="13"/>
      <c r="D16" s="46"/>
      <c r="E16" s="27">
        <f>PRODUCT(E12)</f>
        <v>19</v>
      </c>
      <c r="F16" s="27">
        <f>PRODUCT(F12)</f>
        <v>0</v>
      </c>
      <c r="G16" s="27">
        <f>PRODUCT(G12)</f>
        <v>1</v>
      </c>
      <c r="H16" s="27">
        <f>PRODUCT(H12)</f>
        <v>0</v>
      </c>
      <c r="I16" s="27">
        <f>PRODUCT(I12)</f>
        <v>11</v>
      </c>
      <c r="J16" s="1"/>
      <c r="K16" s="47">
        <f>PRODUCT((F16+G16)/E16)</f>
        <v>5.2631578947368418E-2</v>
      </c>
      <c r="L16" s="47">
        <f>PRODUCT(H16/E16)</f>
        <v>0</v>
      </c>
      <c r="M16" s="47">
        <f>PRODUCT(I16/E16)</f>
        <v>0.57894736842105265</v>
      </c>
      <c r="N16" s="48">
        <f>PRODUCT(N12)</f>
        <v>0.30589754627636673</v>
      </c>
      <c r="O16" s="25">
        <f>PRODUCT(O12)</f>
        <v>35.959752321981426</v>
      </c>
      <c r="P16" s="49" t="s">
        <v>34</v>
      </c>
      <c r="Q16" s="50"/>
      <c r="R16" s="50"/>
      <c r="S16" s="51" t="s">
        <v>42</v>
      </c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2" t="s">
        <v>35</v>
      </c>
      <c r="AE16" s="51"/>
      <c r="AF16" s="53" t="s">
        <v>43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4" t="s">
        <v>18</v>
      </c>
      <c r="C17" s="55"/>
      <c r="D17" s="56"/>
      <c r="E17" s="27"/>
      <c r="F17" s="27"/>
      <c r="G17" s="27"/>
      <c r="H17" s="27"/>
      <c r="I17" s="27"/>
      <c r="J17" s="1"/>
      <c r="K17" s="47"/>
      <c r="L17" s="47"/>
      <c r="M17" s="47"/>
      <c r="N17" s="29"/>
      <c r="O17" s="25"/>
      <c r="P17" s="57" t="s">
        <v>36</v>
      </c>
      <c r="Q17" s="58"/>
      <c r="R17" s="58"/>
      <c r="S17" s="59" t="s">
        <v>51</v>
      </c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60" t="s">
        <v>50</v>
      </c>
      <c r="AE17" s="59"/>
      <c r="AF17" s="61" t="s">
        <v>52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62" t="s">
        <v>19</v>
      </c>
      <c r="C18" s="63"/>
      <c r="D18" s="64"/>
      <c r="E18" s="31"/>
      <c r="F18" s="31"/>
      <c r="G18" s="31"/>
      <c r="H18" s="31"/>
      <c r="I18" s="31"/>
      <c r="J18" s="1"/>
      <c r="K18" s="65"/>
      <c r="L18" s="65"/>
      <c r="M18" s="65"/>
      <c r="N18" s="66"/>
      <c r="O18" s="25"/>
      <c r="P18" s="57" t="s">
        <v>37</v>
      </c>
      <c r="Q18" s="58"/>
      <c r="R18" s="58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60"/>
      <c r="AE18" s="59"/>
      <c r="AF18" s="6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67" t="s">
        <v>20</v>
      </c>
      <c r="C19" s="68"/>
      <c r="D19" s="69"/>
      <c r="E19" s="19">
        <f>SUM(E16:E18)</f>
        <v>19</v>
      </c>
      <c r="F19" s="19">
        <f>SUM(F16:F18)</f>
        <v>0</v>
      </c>
      <c r="G19" s="19">
        <f>SUM(G16:G18)</f>
        <v>1</v>
      </c>
      <c r="H19" s="19">
        <f>SUM(H16:H18)</f>
        <v>0</v>
      </c>
      <c r="I19" s="19">
        <f>SUM(I16:I18)</f>
        <v>11</v>
      </c>
      <c r="J19" s="1"/>
      <c r="K19" s="70">
        <f>PRODUCT((F19+G19)/E19)</f>
        <v>5.2631578947368418E-2</v>
      </c>
      <c r="L19" s="70">
        <f>PRODUCT(H19/E19)</f>
        <v>0</v>
      </c>
      <c r="M19" s="70">
        <f>PRODUCT(I19/E19)</f>
        <v>0.57894736842105265</v>
      </c>
      <c r="N19" s="33">
        <f>PRODUCT(I19/O19)</f>
        <v>0.30589754627636673</v>
      </c>
      <c r="O19" s="25">
        <f>SUM(O16:O18)</f>
        <v>35.959752321981426</v>
      </c>
      <c r="P19" s="71" t="s">
        <v>38</v>
      </c>
      <c r="Q19" s="72"/>
      <c r="R19" s="72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4"/>
      <c r="AE19" s="73"/>
      <c r="AF19" s="75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38"/>
      <c r="C20" s="38"/>
      <c r="D20" s="38"/>
      <c r="E20" s="38"/>
      <c r="F20" s="38"/>
      <c r="G20" s="38"/>
      <c r="H20" s="38"/>
      <c r="I20" s="38"/>
      <c r="J20" s="1"/>
      <c r="K20" s="38"/>
      <c r="L20" s="38"/>
      <c r="M20" s="38"/>
      <c r="N20" s="37"/>
      <c r="O20" s="25"/>
      <c r="P20" s="1"/>
      <c r="Q20" s="40"/>
      <c r="R20" s="1"/>
      <c r="S20" s="1"/>
      <c r="T20" s="25"/>
      <c r="U20" s="25"/>
      <c r="V20" s="76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s="10" customFormat="1" ht="15" customHeight="1" x14ac:dyDescent="0.25">
      <c r="A21" s="1"/>
      <c r="B21" s="1" t="s">
        <v>46</v>
      </c>
      <c r="C21" s="1"/>
      <c r="D21" s="1" t="s">
        <v>47</v>
      </c>
      <c r="E21" s="1"/>
      <c r="F21" s="25"/>
      <c r="G21" s="1"/>
      <c r="H21" s="1"/>
      <c r="I21" s="1"/>
      <c r="J21" s="1"/>
      <c r="K21" s="1"/>
      <c r="L21" s="1"/>
      <c r="M21" s="1"/>
      <c r="N21" s="40"/>
      <c r="O21" s="25"/>
      <c r="P21" s="1"/>
      <c r="Q21" s="40"/>
      <c r="R21" s="1"/>
      <c r="S21" s="1"/>
      <c r="T21" s="25"/>
      <c r="U21" s="25"/>
      <c r="V21" s="76"/>
      <c r="W21" s="1"/>
      <c r="X21" s="1"/>
      <c r="Y21" s="1"/>
      <c r="Z21" s="1"/>
      <c r="AA21" s="1"/>
      <c r="AB21" s="1"/>
      <c r="AC21" s="1"/>
      <c r="AD21" s="1"/>
      <c r="AE21" s="1"/>
      <c r="AF21" s="41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 t="s">
        <v>48</v>
      </c>
      <c r="E22" s="1"/>
      <c r="F22" s="25"/>
      <c r="G22" s="1"/>
      <c r="H22" s="1"/>
      <c r="I22" s="1"/>
      <c r="J22" s="1"/>
      <c r="K22" s="1"/>
      <c r="L22" s="1"/>
      <c r="M22" s="1"/>
      <c r="N22" s="40"/>
      <c r="O22" s="25"/>
      <c r="P22" s="1"/>
      <c r="Q22" s="40"/>
      <c r="R22" s="1"/>
      <c r="S22" s="1"/>
      <c r="T22" s="25"/>
      <c r="U22" s="25"/>
      <c r="V22" s="76"/>
      <c r="W22" s="1"/>
      <c r="X22" s="1"/>
      <c r="Y22" s="1"/>
      <c r="Z22" s="1"/>
      <c r="AA22" s="1"/>
      <c r="AB22" s="1"/>
      <c r="AC22" s="1"/>
      <c r="AD22" s="1"/>
      <c r="AE22" s="1"/>
      <c r="AF22" s="4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55</v>
      </c>
      <c r="E23" s="1"/>
      <c r="F23" s="1"/>
      <c r="G23" s="1"/>
      <c r="H23" s="1"/>
      <c r="I23" s="1"/>
      <c r="J23" s="1"/>
      <c r="K23" s="1"/>
      <c r="L23" s="1"/>
      <c r="M23" s="1"/>
      <c r="N23" s="40"/>
      <c r="O23" s="25"/>
      <c r="P23" s="1"/>
      <c r="Q23" s="40"/>
      <c r="R23" s="1"/>
      <c r="S23" s="1"/>
      <c r="T23" s="25"/>
      <c r="U23" s="25"/>
      <c r="V23" s="76"/>
      <c r="W23" s="1"/>
      <c r="X23" s="1"/>
      <c r="Y23" s="1"/>
      <c r="Z23" s="1"/>
      <c r="AA23" s="1"/>
      <c r="AB23" s="1"/>
      <c r="AC23" s="1"/>
      <c r="AD23" s="1"/>
      <c r="AE23" s="1"/>
      <c r="AF23" s="41"/>
      <c r="AG23" s="9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57</v>
      </c>
      <c r="E24" s="1"/>
      <c r="F24" s="1"/>
      <c r="G24" s="1"/>
      <c r="H24" s="1"/>
      <c r="I24" s="1"/>
      <c r="J24" s="1"/>
      <c r="K24" s="1"/>
      <c r="L24" s="1"/>
      <c r="M24" s="1"/>
      <c r="N24" s="40"/>
      <c r="O24" s="25"/>
      <c r="P24" s="1"/>
      <c r="Q24" s="40"/>
      <c r="R24" s="1"/>
      <c r="S24" s="1"/>
      <c r="T24" s="25"/>
      <c r="U24" s="25"/>
      <c r="V24" s="76"/>
      <c r="W24" s="1"/>
      <c r="X24" s="1"/>
      <c r="Y24" s="1"/>
      <c r="Z24" s="1"/>
      <c r="AA24" s="1"/>
      <c r="AB24" s="1"/>
      <c r="AC24" s="1"/>
      <c r="AD24" s="1"/>
      <c r="AE24" s="1"/>
      <c r="AF24" s="41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0"/>
      <c r="O25" s="25"/>
      <c r="P25" s="1"/>
      <c r="Q25" s="40"/>
      <c r="R25" s="1"/>
      <c r="S25" s="1"/>
      <c r="T25" s="25"/>
      <c r="U25" s="25"/>
      <c r="V25" s="76"/>
      <c r="W25" s="1"/>
      <c r="X25" s="1"/>
      <c r="Y25" s="1"/>
      <c r="Z25" s="1"/>
      <c r="AA25" s="1"/>
      <c r="AB25" s="1"/>
      <c r="AC25" s="1"/>
      <c r="AD25" s="1"/>
      <c r="AE25" s="1"/>
      <c r="AF25" s="41"/>
      <c r="AG25" s="9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77"/>
      <c r="N26" s="77"/>
      <c r="O26" s="25"/>
      <c r="P26" s="1"/>
      <c r="Q26" s="40"/>
      <c r="R26" s="1"/>
      <c r="S26" s="25"/>
      <c r="T26" s="25"/>
      <c r="U26" s="25"/>
      <c r="V26" s="25"/>
      <c r="W26" s="1"/>
      <c r="X26" s="1"/>
      <c r="Y26" s="1"/>
      <c r="Z26" s="1"/>
      <c r="AA26" s="1"/>
      <c r="AB26" s="1"/>
      <c r="AC26" s="1"/>
      <c r="AD26" s="1"/>
      <c r="AE26" s="1"/>
      <c r="AF26" s="41"/>
      <c r="AG26" s="9"/>
      <c r="AH26" s="9"/>
      <c r="AI26" s="9"/>
      <c r="AJ26" s="9"/>
      <c r="AK26" s="9"/>
      <c r="AL26" s="9"/>
    </row>
    <row r="27" spans="1:38" s="78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40"/>
      <c r="R27" s="1"/>
      <c r="S27" s="1"/>
      <c r="T27" s="25"/>
      <c r="U27" s="25"/>
      <c r="V27" s="76"/>
      <c r="W27" s="1"/>
      <c r="X27" s="1"/>
      <c r="Y27" s="1"/>
      <c r="Z27" s="1"/>
      <c r="AA27" s="1"/>
      <c r="AB27" s="1"/>
      <c r="AC27" s="1"/>
      <c r="AD27" s="1"/>
      <c r="AE27" s="1"/>
      <c r="AF27" s="41"/>
      <c r="AG27" s="9"/>
      <c r="AH27" s="9"/>
      <c r="AI27" s="9"/>
      <c r="AJ27" s="9"/>
      <c r="AK27" s="9"/>
      <c r="AL27" s="9"/>
    </row>
    <row r="28" spans="1:38" s="78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40"/>
      <c r="R28" s="1"/>
      <c r="S28" s="1"/>
      <c r="T28" s="25"/>
      <c r="U28" s="25"/>
      <c r="V28" s="76"/>
      <c r="W28" s="76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s="78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40"/>
      <c r="R29" s="1"/>
      <c r="S29" s="1"/>
      <c r="T29" s="25"/>
      <c r="U29" s="25"/>
      <c r="V29" s="76"/>
      <c r="W29" s="76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s="78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40"/>
      <c r="R30" s="1"/>
      <c r="S30" s="1"/>
      <c r="T30" s="25"/>
      <c r="U30" s="25"/>
      <c r="V30" s="76"/>
      <c r="W30" s="76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s="78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40"/>
      <c r="R31" s="1"/>
      <c r="S31" s="1"/>
      <c r="T31" s="25"/>
      <c r="U31" s="25"/>
      <c r="V31" s="76"/>
      <c r="W31" s="76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s="78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40"/>
      <c r="R32" s="1"/>
      <c r="S32" s="1"/>
      <c r="T32" s="25"/>
      <c r="U32" s="25"/>
      <c r="V32" s="76"/>
      <c r="W32" s="76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s="7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40"/>
      <c r="R33" s="1"/>
      <c r="S33" s="1"/>
      <c r="T33" s="25"/>
      <c r="U33" s="25"/>
      <c r="V33" s="76"/>
      <c r="W33" s="76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s="78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40"/>
      <c r="R34" s="1"/>
      <c r="S34" s="1"/>
      <c r="T34" s="25"/>
      <c r="U34" s="25"/>
      <c r="V34" s="76"/>
      <c r="W34" s="76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s="78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40"/>
      <c r="R35" s="1"/>
      <c r="S35" s="1"/>
      <c r="T35" s="25"/>
      <c r="U35" s="25"/>
      <c r="V35" s="76"/>
      <c r="W35" s="76"/>
      <c r="X35" s="25"/>
      <c r="Y35" s="25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s="78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40"/>
      <c r="R36" s="1"/>
      <c r="S36" s="1"/>
      <c r="T36" s="25"/>
      <c r="U36" s="25"/>
      <c r="V36" s="76"/>
      <c r="W36" s="76"/>
      <c r="X36" s="25"/>
      <c r="Y36" s="25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s="78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40"/>
      <c r="R37" s="1"/>
      <c r="S37" s="1"/>
      <c r="T37" s="25"/>
      <c r="U37" s="25"/>
      <c r="V37" s="76"/>
      <c r="W37" s="76"/>
      <c r="X37" s="25"/>
      <c r="Y37" s="25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s="78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40"/>
      <c r="R38" s="1"/>
      <c r="S38" s="1"/>
      <c r="T38" s="25"/>
      <c r="U38" s="25"/>
      <c r="V38" s="76"/>
      <c r="W38" s="76"/>
      <c r="X38" s="25"/>
      <c r="Y38" s="25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s="78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40"/>
      <c r="R39" s="1"/>
      <c r="S39" s="1"/>
      <c r="T39" s="25"/>
      <c r="U39" s="25"/>
      <c r="V39" s="76"/>
      <c r="W39" s="76"/>
      <c r="X39" s="25"/>
      <c r="Y39" s="25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s="78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40"/>
      <c r="R40" s="1"/>
      <c r="S40" s="1"/>
      <c r="T40" s="25"/>
      <c r="U40" s="25"/>
      <c r="V40" s="76"/>
      <c r="W40" s="76"/>
      <c r="X40" s="25"/>
      <c r="Y40" s="25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s="78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40"/>
      <c r="R41" s="1"/>
      <c r="S41" s="1"/>
      <c r="T41" s="25"/>
      <c r="U41" s="25"/>
      <c r="V41" s="76"/>
      <c r="W41" s="76"/>
      <c r="X41" s="25"/>
      <c r="Y41" s="25"/>
      <c r="Z41" s="25"/>
      <c r="AA41" s="25"/>
      <c r="AB41" s="25"/>
      <c r="AC41" s="25"/>
      <c r="AD41" s="25"/>
      <c r="AE41" s="25"/>
      <c r="AF41" s="25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40"/>
      <c r="R42" s="1"/>
      <c r="S42" s="1"/>
      <c r="T42" s="25"/>
      <c r="U42" s="25"/>
      <c r="V42" s="76"/>
      <c r="W42" s="1"/>
      <c r="X42" s="1"/>
      <c r="Y42" s="1"/>
      <c r="Z42" s="1"/>
      <c r="AA42" s="1"/>
      <c r="AB42" s="1"/>
      <c r="AC42" s="1"/>
      <c r="AD42" s="1"/>
      <c r="AE42" s="1"/>
      <c r="AF42" s="41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40"/>
      <c r="R43" s="1"/>
      <c r="S43" s="1"/>
      <c r="T43" s="25"/>
      <c r="U43" s="25"/>
      <c r="V43" s="76"/>
      <c r="W43" s="76"/>
      <c r="X43" s="25"/>
      <c r="Y43" s="25"/>
      <c r="Z43" s="25"/>
      <c r="AA43" s="25"/>
      <c r="AB43" s="25"/>
      <c r="AC43" s="25"/>
      <c r="AD43" s="25"/>
      <c r="AE43" s="25"/>
      <c r="AF43" s="25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7"/>
      <c r="N44" s="37"/>
      <c r="O44" s="25"/>
      <c r="P44" s="1"/>
      <c r="Q44" s="40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1"/>
      <c r="AC44" s="1"/>
      <c r="AD44" s="1"/>
      <c r="AE44" s="1"/>
      <c r="AF44" s="41"/>
      <c r="AG44" s="9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5"/>
      <c r="P45" s="1"/>
      <c r="Q45" s="40"/>
      <c r="R45" s="1"/>
      <c r="S45" s="1"/>
      <c r="T45" s="25"/>
      <c r="U45" s="25"/>
      <c r="V45" s="76"/>
      <c r="W45" s="1"/>
      <c r="X45" s="1"/>
      <c r="Y45" s="1"/>
      <c r="Z45" s="1"/>
      <c r="AA45" s="1"/>
      <c r="AB45" s="1"/>
      <c r="AC45" s="1"/>
      <c r="AD45" s="1"/>
      <c r="AE45" s="1"/>
      <c r="AF45" s="41"/>
      <c r="AG45" s="9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5"/>
      <c r="P46" s="1"/>
      <c r="Q46" s="40"/>
      <c r="R46" s="1"/>
      <c r="S46" s="1"/>
      <c r="T46" s="25"/>
      <c r="U46" s="25"/>
      <c r="V46" s="76"/>
      <c r="W46" s="76"/>
      <c r="X46" s="25"/>
      <c r="Y46" s="25"/>
      <c r="Z46" s="25"/>
      <c r="AA46" s="25"/>
      <c r="AB46" s="25"/>
      <c r="AC46" s="25"/>
      <c r="AD46" s="25"/>
      <c r="AE46" s="25"/>
      <c r="AF46" s="25"/>
      <c r="AG46" s="9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5"/>
      <c r="P47" s="1"/>
      <c r="Q47" s="40"/>
      <c r="R47" s="1"/>
      <c r="S47" s="1"/>
      <c r="T47" s="25"/>
      <c r="U47" s="25"/>
      <c r="V47" s="76"/>
      <c r="W47" s="1"/>
      <c r="X47" s="1"/>
      <c r="Y47" s="1"/>
      <c r="Z47" s="1"/>
      <c r="AA47" s="1"/>
      <c r="AB47" s="1"/>
      <c r="AC47" s="1"/>
      <c r="AD47" s="1"/>
      <c r="AE47" s="1"/>
      <c r="AF47" s="41"/>
      <c r="AG47" s="9"/>
      <c r="AH47" s="78"/>
      <c r="AI47" s="78"/>
      <c r="AJ47" s="78"/>
      <c r="AK47" s="78"/>
      <c r="AL47" s="78"/>
    </row>
    <row r="48" spans="1:38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77"/>
      <c r="N48" s="37"/>
      <c r="O48" s="25"/>
      <c r="P48" s="1"/>
      <c r="Q48" s="40"/>
      <c r="R48" s="1"/>
      <c r="S48" s="25"/>
      <c r="T48" s="25"/>
      <c r="U48" s="25"/>
      <c r="V48" s="25"/>
      <c r="W48" s="1"/>
      <c r="X48" s="1"/>
      <c r="Y48" s="1"/>
      <c r="Z48" s="1"/>
      <c r="AA48" s="1"/>
      <c r="AB48" s="1"/>
      <c r="AC48" s="1"/>
      <c r="AD48" s="1"/>
      <c r="AE48" s="1"/>
      <c r="AF48" s="41"/>
      <c r="AG48" s="9"/>
      <c r="AH48" s="78"/>
      <c r="AI48" s="78"/>
      <c r="AJ48" s="78"/>
      <c r="AK48" s="78"/>
      <c r="AL48" s="78"/>
    </row>
    <row r="49" spans="1:33" ht="15" customHeight="1" x14ac:dyDescent="0.25">
      <c r="A49" s="79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5"/>
      <c r="P49" s="1"/>
      <c r="Q49" s="40"/>
      <c r="R49" s="1"/>
      <c r="S49" s="1"/>
      <c r="T49" s="25"/>
      <c r="U49" s="25"/>
      <c r="V49" s="76"/>
      <c r="W49" s="1"/>
      <c r="X49" s="1"/>
      <c r="Y49" s="1"/>
      <c r="Z49" s="1"/>
      <c r="AA49" s="1"/>
      <c r="AB49" s="1"/>
      <c r="AC49" s="1"/>
      <c r="AD49" s="1"/>
      <c r="AE49" s="1"/>
      <c r="AF49" s="41"/>
      <c r="AG49" s="9"/>
    </row>
    <row r="50" spans="1:33" ht="15" customHeight="1" x14ac:dyDescent="0.25">
      <c r="A50" s="79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5"/>
      <c r="P50" s="1"/>
      <c r="Q50" s="40"/>
      <c r="R50" s="1"/>
      <c r="S50" s="1"/>
      <c r="T50" s="25"/>
      <c r="U50" s="25"/>
      <c r="V50" s="76"/>
      <c r="W50" s="76"/>
      <c r="X50" s="25"/>
      <c r="Y50" s="25"/>
      <c r="Z50" s="25"/>
      <c r="AA50" s="25"/>
      <c r="AB50" s="25"/>
      <c r="AC50" s="25"/>
      <c r="AD50" s="25"/>
      <c r="AE50" s="25"/>
      <c r="AF50" s="25"/>
      <c r="AG50" s="9"/>
    </row>
    <row r="51" spans="1:33" ht="15" customHeight="1" x14ac:dyDescent="0.25">
      <c r="A51" s="79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5"/>
      <c r="P51" s="1"/>
      <c r="Q51" s="40"/>
      <c r="R51" s="1"/>
      <c r="S51" s="1"/>
      <c r="T51" s="25"/>
      <c r="U51" s="25"/>
      <c r="V51" s="76"/>
      <c r="W51" s="76"/>
      <c r="X51" s="25"/>
      <c r="Y51" s="25"/>
      <c r="Z51" s="25"/>
      <c r="AA51" s="25"/>
      <c r="AB51" s="25"/>
      <c r="AC51" s="25"/>
      <c r="AD51" s="25"/>
      <c r="AE51" s="25"/>
      <c r="AF51" s="25"/>
      <c r="AG51" s="9"/>
    </row>
    <row r="52" spans="1:33" ht="15" customHeight="1" x14ac:dyDescent="0.25">
      <c r="A52" s="79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40"/>
      <c r="R52" s="1"/>
      <c r="S52" s="1"/>
      <c r="T52" s="25"/>
      <c r="U52" s="25"/>
      <c r="V52" s="76"/>
      <c r="W52" s="76"/>
      <c r="X52" s="25"/>
      <c r="Y52" s="25"/>
      <c r="Z52" s="25"/>
      <c r="AA52" s="25"/>
      <c r="AB52" s="25"/>
      <c r="AC52" s="25"/>
      <c r="AD52" s="25"/>
      <c r="AE52" s="25"/>
      <c r="AF52" s="25"/>
      <c r="AG52" s="9"/>
    </row>
    <row r="53" spans="1:33" ht="15" customHeight="1" x14ac:dyDescent="0.25">
      <c r="A53" s="79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40"/>
      <c r="R53" s="1"/>
      <c r="S53" s="1"/>
      <c r="T53" s="25"/>
      <c r="U53" s="25"/>
      <c r="V53" s="76"/>
      <c r="W53" s="76"/>
      <c r="X53" s="25"/>
      <c r="Y53" s="25"/>
      <c r="Z53" s="25"/>
      <c r="AA53" s="25"/>
      <c r="AB53" s="25"/>
      <c r="AC53" s="25"/>
      <c r="AD53" s="25"/>
      <c r="AE53" s="25"/>
      <c r="AF53" s="25"/>
      <c r="AG53" s="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0"/>
      <c r="O54" s="25"/>
      <c r="P54" s="1"/>
      <c r="Q54" s="40"/>
      <c r="R54" s="1"/>
      <c r="S54" s="1"/>
      <c r="T54" s="25"/>
      <c r="U54" s="25"/>
      <c r="V54" s="76"/>
      <c r="W54" s="1"/>
      <c r="X54" s="1"/>
      <c r="Y54" s="1"/>
      <c r="Z54" s="1"/>
      <c r="AA54" s="1"/>
      <c r="AB54" s="1"/>
      <c r="AC54" s="1"/>
      <c r="AD54" s="1"/>
      <c r="AE54" s="1"/>
      <c r="AF54" s="41"/>
    </row>
    <row r="55" spans="1:3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40"/>
      <c r="O55" s="25"/>
      <c r="P55" s="1"/>
      <c r="Q55" s="40"/>
      <c r="R55" s="1"/>
      <c r="S55" s="1"/>
      <c r="T55" s="25"/>
      <c r="U55" s="25"/>
      <c r="V55" s="76"/>
      <c r="W55" s="1"/>
      <c r="X55" s="1"/>
      <c r="Y55" s="1"/>
      <c r="Z55" s="1"/>
      <c r="AA55" s="1"/>
      <c r="AB55" s="1"/>
      <c r="AC55" s="1"/>
      <c r="AD55" s="1"/>
      <c r="AE55" s="1"/>
      <c r="AF55" s="41"/>
    </row>
    <row r="56" spans="1:33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40"/>
      <c r="O56" s="25"/>
      <c r="P56" s="1"/>
      <c r="Q56" s="40"/>
      <c r="R56" s="1"/>
      <c r="S56" s="1"/>
      <c r="T56" s="25"/>
      <c r="U56" s="25"/>
      <c r="V56" s="76"/>
      <c r="W56" s="1"/>
      <c r="X56" s="1"/>
      <c r="Y56" s="1"/>
      <c r="Z56" s="1"/>
      <c r="AA56" s="1"/>
      <c r="AB56" s="1"/>
      <c r="AC56" s="1"/>
      <c r="AD56" s="1"/>
      <c r="AE56" s="1"/>
      <c r="AF56" s="41"/>
    </row>
    <row r="57" spans="1:33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40"/>
      <c r="O57" s="25"/>
      <c r="P57" s="1"/>
      <c r="Q57" s="40"/>
      <c r="R57" s="1"/>
      <c r="S57" s="1"/>
      <c r="T57" s="25"/>
      <c r="U57" s="25"/>
      <c r="V57" s="76"/>
      <c r="W57" s="1"/>
      <c r="X57" s="1"/>
      <c r="Y57" s="1"/>
      <c r="Z57" s="1"/>
      <c r="AA57" s="1"/>
      <c r="AB57" s="1"/>
      <c r="AC57" s="1"/>
      <c r="AD57" s="1"/>
      <c r="AE57" s="1"/>
      <c r="AF57" s="41"/>
    </row>
    <row r="58" spans="1:33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0"/>
      <c r="O58" s="25"/>
      <c r="P58" s="1"/>
      <c r="Q58" s="40"/>
      <c r="R58" s="1"/>
      <c r="S58" s="1"/>
      <c r="T58" s="25"/>
      <c r="U58" s="25"/>
      <c r="V58" s="76"/>
      <c r="W58" s="1"/>
      <c r="X58" s="1"/>
      <c r="Y58" s="1"/>
      <c r="Z58" s="1"/>
      <c r="AA58" s="1"/>
      <c r="AB58" s="1"/>
      <c r="AC58" s="1"/>
      <c r="AD58" s="1"/>
      <c r="AE58" s="1"/>
      <c r="AF58" s="4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2019-02-15T23:48:21Z</dcterms:modified>
</cp:coreProperties>
</file>